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P:\web\www569\dev01\workspace\seer-main\htdocs\statistics\preliminary-estimates\"/>
    </mc:Choice>
  </mc:AlternateContent>
  <xr:revisionPtr revIDLastSave="0" documentId="13_ncr:1_{24375701-17DF-4A58-A410-C4BDBF693AA8}" xr6:coauthVersionLast="47" xr6:coauthVersionMax="47" xr10:uidLastSave="{00000000-0000-0000-0000-000000000000}"/>
  <bookViews>
    <workbookView xWindow="3420" yWindow="3420" windowWidth="21600" windowHeight="11385" xr2:uid="{00000000-000D-0000-FFFF-FFFF00000000}"/>
  </bookViews>
  <sheets>
    <sheet name="All Rac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" l="1"/>
  <c r="D9" i="1"/>
  <c r="D10" i="1"/>
  <c r="D11" i="1"/>
  <c r="D12" i="1"/>
  <c r="D13" i="1"/>
  <c r="D14" i="1"/>
  <c r="I49" i="1"/>
  <c r="H49" i="1"/>
  <c r="G49" i="1"/>
  <c r="D49" i="1"/>
  <c r="G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8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H9" i="1"/>
  <c r="I9" i="1"/>
  <c r="H10" i="1"/>
  <c r="I10" i="1"/>
  <c r="H11" i="1"/>
  <c r="I11" i="1"/>
  <c r="H12" i="1"/>
  <c r="I12" i="1"/>
  <c r="H13" i="1"/>
  <c r="I13" i="1"/>
  <c r="H14" i="1"/>
  <c r="I14" i="1"/>
  <c r="H15" i="1"/>
  <c r="I15" i="1"/>
  <c r="H16" i="1"/>
  <c r="I16" i="1"/>
  <c r="H17" i="1"/>
  <c r="I17" i="1"/>
  <c r="H18" i="1"/>
  <c r="I18" i="1"/>
  <c r="H19" i="1"/>
  <c r="I19" i="1"/>
  <c r="H20" i="1"/>
  <c r="I20" i="1"/>
  <c r="H21" i="1"/>
  <c r="I21" i="1"/>
  <c r="H22" i="1"/>
  <c r="I22" i="1"/>
  <c r="H23" i="1"/>
  <c r="I23" i="1"/>
  <c r="H24" i="1"/>
  <c r="I24" i="1"/>
  <c r="H25" i="1"/>
  <c r="I25" i="1"/>
  <c r="H26" i="1"/>
  <c r="I26" i="1"/>
  <c r="H27" i="1"/>
  <c r="I27" i="1"/>
  <c r="H28" i="1"/>
  <c r="I28" i="1"/>
  <c r="H29" i="1"/>
  <c r="I29" i="1"/>
  <c r="H30" i="1"/>
  <c r="I30" i="1"/>
  <c r="H31" i="1"/>
  <c r="I31" i="1"/>
  <c r="H32" i="1"/>
  <c r="I32" i="1"/>
  <c r="H33" i="1"/>
  <c r="I33" i="1"/>
  <c r="H34" i="1"/>
  <c r="I34" i="1"/>
  <c r="H35" i="1"/>
  <c r="I35" i="1"/>
  <c r="H36" i="1"/>
  <c r="I36" i="1"/>
  <c r="H37" i="1"/>
  <c r="I37" i="1"/>
  <c r="H38" i="1"/>
  <c r="I38" i="1"/>
  <c r="H39" i="1"/>
  <c r="I39" i="1"/>
  <c r="H40" i="1"/>
  <c r="I40" i="1"/>
  <c r="H41" i="1"/>
  <c r="I41" i="1"/>
  <c r="H42" i="1"/>
  <c r="I42" i="1"/>
  <c r="H43" i="1"/>
  <c r="I43" i="1"/>
  <c r="H44" i="1"/>
  <c r="I44" i="1"/>
  <c r="H45" i="1"/>
  <c r="I45" i="1"/>
  <c r="H46" i="1"/>
  <c r="I46" i="1"/>
  <c r="H47" i="1"/>
  <c r="I47" i="1"/>
  <c r="H48" i="1"/>
  <c r="I48" i="1"/>
  <c r="I8" i="1"/>
  <c r="H8" i="1"/>
  <c r="G50" i="1" l="1"/>
  <c r="D50" i="1"/>
</calcChain>
</file>

<file path=xl/sharedStrings.xml><?xml version="1.0" encoding="utf-8"?>
<sst xmlns="http://schemas.openxmlformats.org/spreadsheetml/2006/main" count="320" uniqueCount="170">
  <si>
    <t>Prostate</t>
  </si>
  <si>
    <t>Cervix</t>
  </si>
  <si>
    <t>Cancer Site</t>
  </si>
  <si>
    <t>All Sites, Male</t>
  </si>
  <si>
    <t>All Sites, Female</t>
  </si>
  <si>
    <t>Thyroid, Male</t>
  </si>
  <si>
    <t>Thyroid, Female</t>
  </si>
  <si>
    <t>*APC and AAPC trends are significant, p&lt;0.05.</t>
  </si>
  <si>
    <t>AAPC Trends, 5 Year / 10 Year</t>
  </si>
  <si>
    <t>Obs.</t>
  </si>
  <si>
    <t>Delay Adj.</t>
  </si>
  <si>
    <t>Pancreas, Male</t>
  </si>
  <si>
    <t>Pancreas, Female</t>
  </si>
  <si>
    <t>Leukemia, Male</t>
  </si>
  <si>
    <t>Leukemia, Female</t>
  </si>
  <si>
    <t>Myeloma, Male</t>
  </si>
  <si>
    <t>Myeloma, Female</t>
  </si>
  <si>
    <t>Oral Cavity and Pharynx, Male</t>
  </si>
  <si>
    <t>5 Year</t>
  </si>
  <si>
    <t>10 Year</t>
  </si>
  <si>
    <t>Brain and ONS, Male</t>
  </si>
  <si>
    <t>Brain and ONS, Female</t>
  </si>
  <si>
    <t>Breast</t>
  </si>
  <si>
    <t>Colon and Rectum, Male</t>
  </si>
  <si>
    <t>Colon and Rectum, Female</t>
  </si>
  <si>
    <t>Corpus and Uterus NOS</t>
  </si>
  <si>
    <t>Esophagus, Male</t>
  </si>
  <si>
    <t>Esophagus, Female</t>
  </si>
  <si>
    <t>Hodgkin Lymphoma, Male</t>
  </si>
  <si>
    <t>Hodgkin Lymphoma, Female</t>
  </si>
  <si>
    <t>Kidney and Renal Pelvis, Male</t>
  </si>
  <si>
    <t>Kidney and Renal Pelvis, Female</t>
  </si>
  <si>
    <t>Larynx, Male</t>
  </si>
  <si>
    <t>Larynx, Female</t>
  </si>
  <si>
    <t>Liver and IBD, Male</t>
  </si>
  <si>
    <t>Liver and IBD, Female</t>
  </si>
  <si>
    <t>Lung and Bronchus, Male</t>
  </si>
  <si>
    <t>Lung and Bronchus, Female</t>
  </si>
  <si>
    <t>Melanoma of the Skin, Male</t>
  </si>
  <si>
    <t>Melanoma of the Skin, Female</t>
  </si>
  <si>
    <t>Non-Hodgkin Lymphoma, Male</t>
  </si>
  <si>
    <t>Non-Hodgkin Lymphoma, Female</t>
  </si>
  <si>
    <t>Oral Cavity and Pharynx, Female</t>
  </si>
  <si>
    <t>Ovary</t>
  </si>
  <si>
    <t>Stomach, Male</t>
  </si>
  <si>
    <t>Stomach, Female</t>
  </si>
  <si>
    <t>Testis</t>
  </si>
  <si>
    <t>Urinary Bladder, Male</t>
  </si>
  <si>
    <t>Urinary Bladder, Female</t>
  </si>
  <si>
    <t>2021 Age-Adjusted Rates</t>
  </si>
  <si>
    <t>February 2023 Submission</t>
  </si>
  <si>
    <t>November 2023 Submission</t>
  </si>
  <si>
    <t>Nov. 2023/
Feb. 2023
Ratios</t>
  </si>
  <si>
    <t>APC Trends (2020 Excluded)</t>
  </si>
  <si>
    <t>0.4</t>
  </si>
  <si>
    <t>0.7*</t>
  </si>
  <si>
    <t>0.1</t>
  </si>
  <si>
    <t>-2.1*</t>
  </si>
  <si>
    <t>-0.2</t>
  </si>
  <si>
    <t>1.5*</t>
  </si>
  <si>
    <t>0.8</t>
  </si>
  <si>
    <t>-1.1*</t>
  </si>
  <si>
    <t>-0.7</t>
  </si>
  <si>
    <t>-0.6*</t>
  </si>
  <si>
    <t>3.3</t>
  </si>
  <si>
    <t>-0.8*</t>
  </si>
  <si>
    <t>0.8*</t>
  </si>
  <si>
    <t>-2.2*</t>
  </si>
  <si>
    <t>-1.5*</t>
  </si>
  <si>
    <t>0.9*</t>
  </si>
  <si>
    <t>1.1*</t>
  </si>
  <si>
    <t>3.2*</t>
  </si>
  <si>
    <t>-2.6*</t>
  </si>
  <si>
    <t>1.3*</t>
  </si>
  <si>
    <t>1.7*</t>
  </si>
  <si>
    <t>-0.5*</t>
  </si>
  <si>
    <t>3.9*</t>
  </si>
  <si>
    <t>-1.3*</t>
  </si>
  <si>
    <t>5.1*</t>
  </si>
  <si>
    <t>0.3</t>
  </si>
  <si>
    <t>-1.6*</t>
  </si>
  <si>
    <t>-0.9*</t>
  </si>
  <si>
    <t>0.7</t>
  </si>
  <si>
    <t>1.2*</t>
  </si>
  <si>
    <t>1.4*</t>
  </si>
  <si>
    <t>-2.3*</t>
  </si>
  <si>
    <t>1.1</t>
  </si>
  <si>
    <t>1.6*</t>
  </si>
  <si>
    <t>-0.6</t>
  </si>
  <si>
    <t>0.2</t>
  </si>
  <si>
    <t>-0.7*</t>
  </si>
  <si>
    <t>-0.1</t>
  </si>
  <si>
    <t>1.8*</t>
  </si>
  <si>
    <t>-2.5*</t>
  </si>
  <si>
    <t>2.7*</t>
  </si>
  <si>
    <t>0.6*</t>
  </si>
  <si>
    <t>0.9</t>
  </si>
  <si>
    <t>1.9*</t>
  </si>
  <si>
    <t>0.3*</t>
  </si>
  <si>
    <t>3.6*</t>
  </si>
  <si>
    <t>4.9*</t>
  </si>
  <si>
    <t>-0.2 (2000-2021)</t>
  </si>
  <si>
    <t>-0.5 (2000-2008)
-1.8* (2008-2014)
0.4 (2014-2021)</t>
  </si>
  <si>
    <t>0.2 (2000-2018)
1.2* (2018-2021)</t>
  </si>
  <si>
    <t>-0.2 (2000-2018)
-2.7* (2018-2021)</t>
  </si>
  <si>
    <t>-1.7* (2000-2005)
0.7 (2005-2017)
1.5* (2017-2021)</t>
  </si>
  <si>
    <t>-1.8* (2000-2012)
0.8 (2012-2021)</t>
  </si>
  <si>
    <t>-0.6* (2000-2021)</t>
  </si>
  <si>
    <t>-0.8* (2000-2021)</t>
  </si>
  <si>
    <t>-3.1* (2000-2012)
-1.1* (2012-2021)</t>
  </si>
  <si>
    <t>-2.6* (2000-2012)
-0.7 (2012-2021)</t>
  </si>
  <si>
    <t>2.1* (2000-2005)
-1.1* (2005-2021)</t>
  </si>
  <si>
    <t>-2.2* (2000-2021)</t>
  </si>
  <si>
    <t>-1.5* (2000-2021)</t>
  </si>
  <si>
    <t>0.9* (2000-2021)</t>
  </si>
  <si>
    <t>1.1* (2000-2021)</t>
  </si>
  <si>
    <t>3.2* (2000-2021)</t>
  </si>
  <si>
    <t>3.8* (2000-2015)
-0.7 (2015-2021)</t>
  </si>
  <si>
    <t>-1.7* (2000-2008)
-2.6* (2008-2021)</t>
  </si>
  <si>
    <t>0.7* (2000-2007)
-1.1* (2007-2021)</t>
  </si>
  <si>
    <t>3.9* (2000-2007)
1.3* (2007-2021)</t>
  </si>
  <si>
    <t>-2.4 (2000-2003)
1.7* (2003-2021)</t>
  </si>
  <si>
    <t>-1.5 (2000-2003)
1.7 (2003-2018)
4.8* (2018-2021)</t>
  </si>
  <si>
    <t>1.2* (2000-2007)
-0.5* (2007-2021)</t>
  </si>
  <si>
    <t>0.5* (2000-2008)
-0.9* (2008-2014)
0.1 (2014-2021)</t>
  </si>
  <si>
    <t>-0.3 (2000-2005)
1.3 (2005-2021)</t>
  </si>
  <si>
    <t>-1.9* (2000-2010)
-7.4* (2010-2014)
3.9* (2014-2021)</t>
  </si>
  <si>
    <t>-1.3* (2000-2021)</t>
  </si>
  <si>
    <t>0.3 (2000-2021)</t>
  </si>
  <si>
    <t>-0.6* (2000-2018)
7.1* (2018-2021)</t>
  </si>
  <si>
    <t>6.2* (2000-2012)
-1.6* (2012-2021)</t>
  </si>
  <si>
    <t>7.3* (2000-2009)
1.5* (2009-2015)
-2.2* (2015-2021)</t>
  </si>
  <si>
    <t>-0.9* (2000-2021)</t>
  </si>
  <si>
    <t>1.2* (2000-2021)</t>
  </si>
  <si>
    <t>0.3* (2000-2021)</t>
  </si>
  <si>
    <t>-0.5 (2000-2009)
-2.4* (2009-2013)
0.2 (2013-2021)</t>
  </si>
  <si>
    <t>-1.8* (2000-2005)
0.8* (2005-2021)</t>
  </si>
  <si>
    <t>-1.7* (2000-2012)
0.7 (2012-2021)</t>
  </si>
  <si>
    <t>2.1 (2000-2005)
-1.1* (2005-2021)</t>
  </si>
  <si>
    <t>3.8* (2000-2015)
-0.6 (2015-2021)</t>
  </si>
  <si>
    <t>-1.7* (2000-2008)
-2.5* (2008-2021)</t>
  </si>
  <si>
    <t>3.9* (2000-2007)
1.4* (2007-2021)</t>
  </si>
  <si>
    <t>-2.3 (2000-2003)
1.6* (2003-2021)</t>
  </si>
  <si>
    <t>1.1* (2000-2007)
-0.5* (2007-2021)</t>
  </si>
  <si>
    <t>0.5* (2000-2008)
-0.8* (2008-2014)
0.1 (2014-2021)</t>
  </si>
  <si>
    <t>-0.3 (2000-2005)
1.3* (2005-2021)</t>
  </si>
  <si>
    <t>-1.9 (2000-2010)
-7.3* (2010-2014)
3.6* (2014-2021)</t>
  </si>
  <si>
    <t>-0.6* (2000-2018)
6.7* (2018-2021)</t>
  </si>
  <si>
    <t>6.2* (2000-2012)
-1.5* (2012-2021)</t>
  </si>
  <si>
    <t>7.3* (2000-2009)
1.5* (2009-2015)
-2.3* (2015-2021)</t>
  </si>
  <si>
    <t>1.0*</t>
  </si>
  <si>
    <t>-1.0*</t>
  </si>
  <si>
    <t>0.0 (2000-2012)
-0.8* (2012-2021)</t>
  </si>
  <si>
    <t>-3.1* (2000-2012)
-1.0* (2012-2021)</t>
  </si>
  <si>
    <t>1.0* (2000-2021)</t>
  </si>
  <si>
    <t>-1.0 (2000-2017)
3.3 (2017-2021)</t>
  </si>
  <si>
    <t>3.0* (2000-2007)
0.8* (2007-2021)</t>
  </si>
  <si>
    <t>4.0* (2000-2006)
0.7* (2006-2021)</t>
  </si>
  <si>
    <t>2.0* (2000-2021)</t>
  </si>
  <si>
    <t>2.0*</t>
  </si>
  <si>
    <t>4.0*</t>
  </si>
  <si>
    <t>0.3 (2000-2007)
2.0* (2007-2021)</t>
  </si>
  <si>
    <t>-2.0*</t>
  </si>
  <si>
    <t>-2.0* (2000-2021)</t>
  </si>
  <si>
    <t>1.1 (2000-2004)
-1.0* (2004-2021)</t>
  </si>
  <si>
    <t>0.7 (2000-2005)
-1.0* (2005-2021)</t>
  </si>
  <si>
    <t>Table 1.  SEER 17 (minus NM, AN, LX, GC, CT, GB, GA) Cancer Rates for Diagnosis Year 2021 from February and November 2023 Submissions:  Validation Check, All Races</t>
  </si>
  <si>
    <t>Feb Delay Factor</t>
  </si>
  <si>
    <t>Nov Delay Factor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</si>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</sst>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4" fillId="0" borderId="21" xfId="0" applyFont="1" applyBorder="1" applyAlignment="1">
      <alignment vertical="top" wrapText="1"/>
    </xf>
    <xf numFmtId="0" fontId="4" fillId="0" borderId="22" xfId="0" applyFont="1" applyBorder="1" applyAlignment="1">
      <alignment vertical="top" wrapText="1"/>
    </xf>
    <xf numFmtId="0" fontId="4" fillId="0" borderId="23" xfId="0" applyFont="1" applyBorder="1" applyAlignment="1">
      <alignment vertical="top" wrapText="1"/>
    </xf>
    <xf numFmtId="0" fontId="3" fillId="0" borderId="32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164" fontId="5" fillId="0" borderId="28" xfId="0" applyNumberFormat="1" applyFont="1" applyBorder="1" applyAlignment="1">
      <alignment horizontal="center" vertical="center" wrapText="1"/>
    </xf>
    <xf numFmtId="164" fontId="5" fillId="0" borderId="15" xfId="0" applyNumberFormat="1" applyFont="1" applyBorder="1" applyAlignment="1">
      <alignment horizontal="center" vertical="center" wrapText="1"/>
    </xf>
    <xf numFmtId="164" fontId="5" fillId="0" borderId="14" xfId="0" applyNumberFormat="1" applyFont="1" applyBorder="1" applyAlignment="1">
      <alignment horizontal="center" vertical="center" wrapText="1"/>
    </xf>
    <xf numFmtId="164" fontId="5" fillId="0" borderId="33" xfId="0" applyNumberFormat="1" applyFont="1" applyBorder="1" applyAlignment="1">
      <alignment horizontal="center" vertical="center" wrapText="1"/>
    </xf>
    <xf numFmtId="164" fontId="5" fillId="0" borderId="20" xfId="0" applyNumberFormat="1" applyFont="1" applyBorder="1" applyAlignment="1">
      <alignment horizontal="center" vertical="center" wrapText="1"/>
    </xf>
    <xf numFmtId="164" fontId="5" fillId="0" borderId="17" xfId="0" applyNumberFormat="1" applyFont="1" applyBorder="1" applyAlignment="1">
      <alignment horizontal="center" vertical="center" wrapText="1"/>
    </xf>
    <xf numFmtId="164" fontId="5" fillId="0" borderId="16" xfId="0" applyNumberFormat="1" applyFont="1" applyBorder="1" applyAlignment="1">
      <alignment horizontal="center" vertical="center" wrapText="1"/>
    </xf>
    <xf numFmtId="164" fontId="5" fillId="0" borderId="34" xfId="0" applyNumberFormat="1" applyFont="1" applyBorder="1" applyAlignment="1">
      <alignment horizontal="center" vertical="center" wrapText="1"/>
    </xf>
    <xf numFmtId="164" fontId="5" fillId="0" borderId="29" xfId="0" applyNumberFormat="1" applyFont="1" applyBorder="1" applyAlignment="1">
      <alignment horizontal="center" vertical="center" wrapText="1"/>
    </xf>
    <xf numFmtId="164" fontId="5" fillId="0" borderId="30" xfId="0" applyNumberFormat="1" applyFont="1" applyBorder="1" applyAlignment="1">
      <alignment horizontal="center" vertical="center" wrapText="1"/>
    </xf>
    <xf numFmtId="164" fontId="5" fillId="0" borderId="32" xfId="0" applyNumberFormat="1" applyFont="1" applyBorder="1" applyAlignment="1">
      <alignment horizontal="center" vertical="center" wrapText="1"/>
    </xf>
    <xf numFmtId="164" fontId="5" fillId="0" borderId="31" xfId="0" applyNumberFormat="1" applyFont="1" applyBorder="1" applyAlignment="1">
      <alignment horizontal="center" vertical="center" wrapText="1"/>
    </xf>
    <xf numFmtId="165" fontId="5" fillId="0" borderId="14" xfId="0" applyNumberFormat="1" applyFont="1" applyBorder="1" applyAlignment="1">
      <alignment horizontal="center" vertical="center" wrapText="1"/>
    </xf>
    <xf numFmtId="165" fontId="5" fillId="0" borderId="15" xfId="0" applyNumberFormat="1" applyFont="1" applyBorder="1" applyAlignment="1">
      <alignment horizontal="center" vertical="center" wrapText="1"/>
    </xf>
    <xf numFmtId="165" fontId="5" fillId="0" borderId="16" xfId="0" applyNumberFormat="1" applyFont="1" applyBorder="1" applyAlignment="1">
      <alignment horizontal="center" vertical="center" wrapText="1"/>
    </xf>
    <xf numFmtId="165" fontId="5" fillId="0" borderId="17" xfId="0" applyNumberFormat="1" applyFont="1" applyBorder="1" applyAlignment="1">
      <alignment horizontal="center" vertical="center" wrapText="1"/>
    </xf>
    <xf numFmtId="165" fontId="5" fillId="0" borderId="18" xfId="0" applyNumberFormat="1" applyFont="1" applyBorder="1" applyAlignment="1">
      <alignment horizontal="center" vertical="center" wrapText="1"/>
    </xf>
    <xf numFmtId="165" fontId="5" fillId="0" borderId="19" xfId="0" applyNumberFormat="1" applyFont="1" applyBorder="1" applyAlignment="1">
      <alignment horizontal="center" vertical="center" wrapText="1"/>
    </xf>
    <xf numFmtId="49" fontId="5" fillId="0" borderId="28" xfId="0" applyNumberFormat="1" applyFont="1" applyBorder="1" applyAlignment="1">
      <alignment horizontal="center" vertical="center" wrapText="1"/>
    </xf>
    <xf numFmtId="49" fontId="5" fillId="0" borderId="15" xfId="0" applyNumberFormat="1" applyFont="1" applyBorder="1" applyAlignment="1">
      <alignment horizontal="center" vertical="center" wrapText="1"/>
    </xf>
    <xf numFmtId="49" fontId="5" fillId="0" borderId="14" xfId="0" applyNumberFormat="1" applyFont="1" applyBorder="1" applyAlignment="1">
      <alignment horizontal="center" vertical="center" wrapText="1"/>
    </xf>
    <xf numFmtId="49" fontId="5" fillId="0" borderId="20" xfId="0" applyNumberFormat="1" applyFont="1" applyBorder="1" applyAlignment="1">
      <alignment horizontal="center" vertical="center" wrapText="1"/>
    </xf>
    <xf numFmtId="49" fontId="5" fillId="0" borderId="17" xfId="0" applyNumberFormat="1" applyFont="1" applyBorder="1" applyAlignment="1">
      <alignment horizontal="center" vertical="center" wrapText="1"/>
    </xf>
    <xf numFmtId="49" fontId="5" fillId="0" borderId="16" xfId="0" applyNumberFormat="1" applyFont="1" applyBorder="1" applyAlignment="1">
      <alignment horizontal="center" vertical="center" wrapText="1"/>
    </xf>
    <xf numFmtId="49" fontId="5" fillId="0" borderId="29" xfId="0" applyNumberFormat="1" applyFont="1" applyBorder="1" applyAlignment="1">
      <alignment horizontal="center" vertical="center" wrapText="1"/>
    </xf>
    <xf numFmtId="49" fontId="5" fillId="0" borderId="30" xfId="0" applyNumberFormat="1" applyFont="1" applyBorder="1" applyAlignment="1">
      <alignment horizontal="center" vertical="center" wrapText="1"/>
    </xf>
    <xf numFmtId="49" fontId="5" fillId="0" borderId="32" xfId="0" applyNumberFormat="1" applyFont="1" applyBorder="1" applyAlignment="1">
      <alignment horizontal="center" vertical="center" wrapText="1"/>
    </xf>
    <xf numFmtId="0" fontId="4" fillId="0" borderId="27" xfId="0" applyFont="1" applyBorder="1" applyAlignment="1">
      <alignment vertical="top" wrapText="1"/>
    </xf>
    <xf numFmtId="49" fontId="5" fillId="0" borderId="35" xfId="0" applyNumberFormat="1" applyFont="1" applyBorder="1" applyAlignment="1">
      <alignment horizontal="center" vertical="center" wrapText="1"/>
    </xf>
    <xf numFmtId="49" fontId="5" fillId="0" borderId="18" xfId="0" applyNumberFormat="1" applyFont="1" applyBorder="1" applyAlignment="1">
      <alignment horizontal="center" vertical="center" wrapText="1"/>
    </xf>
    <xf numFmtId="49" fontId="5" fillId="0" borderId="19" xfId="0" applyNumberFormat="1" applyFont="1" applyBorder="1" applyAlignment="1">
      <alignment horizontal="center" vertical="center" wrapText="1"/>
    </xf>
    <xf numFmtId="49" fontId="5" fillId="0" borderId="40" xfId="0" applyNumberFormat="1" applyFont="1" applyBorder="1" applyAlignment="1">
      <alignment horizontal="center" vertical="center" wrapText="1"/>
    </xf>
    <xf numFmtId="49" fontId="5" fillId="0" borderId="41" xfId="0" applyNumberFormat="1" applyFont="1" applyBorder="1" applyAlignment="1">
      <alignment horizontal="center" vertical="center" wrapText="1"/>
    </xf>
    <xf numFmtId="49" fontId="5" fillId="0" borderId="42" xfId="0" applyNumberFormat="1" applyFont="1" applyBorder="1" applyAlignment="1">
      <alignment horizontal="center" vertical="center" wrapText="1"/>
    </xf>
    <xf numFmtId="49" fontId="5" fillId="0" borderId="39" xfId="0" applyNumberFormat="1" applyFont="1" applyBorder="1" applyAlignment="1">
      <alignment horizontal="center" vertical="center" wrapText="1"/>
    </xf>
    <xf numFmtId="49" fontId="5" fillId="0" borderId="43" xfId="0" applyNumberFormat="1" applyFont="1" applyBorder="1" applyAlignment="1">
      <alignment horizontal="center" vertical="center" wrapText="1"/>
    </xf>
    <xf numFmtId="49" fontId="5" fillId="0" borderId="37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1" fillId="2" borderId="44" xfId="0" applyFont="1" applyFill="1" applyBorder="1" applyAlignment="1">
      <alignment horizontal="center" vertical="center" wrapText="1"/>
    </xf>
    <xf numFmtId="0" fontId="1" fillId="2" borderId="45" xfId="0" applyFont="1" applyFill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165" fontId="5" fillId="0" borderId="44" xfId="0" applyNumberFormat="1" applyFont="1" applyBorder="1" applyAlignment="1">
      <alignment horizontal="center" vertical="center" wrapText="1"/>
    </xf>
    <xf numFmtId="0" fontId="1" fillId="2" borderId="48" xfId="0" applyFont="1" applyFill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165" fontId="5" fillId="0" borderId="32" xfId="0" applyNumberFormat="1" applyFont="1" applyBorder="1" applyAlignment="1">
      <alignment horizontal="center" vertical="center" wrapText="1"/>
    </xf>
    <xf numFmtId="165" fontId="5" fillId="0" borderId="30" xfId="0" applyNumberFormat="1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center" vertical="center" wrapText="1"/>
    </xf>
    <xf numFmtId="0" fontId="1" fillId="2" borderId="39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1"/>
  <sheetViews>
    <sheetView tabSelected="1" workbookViewId="0">
      <selection sqref="A1:O1"/>
    </sheetView>
  </sheetViews>
  <sheetFormatPr defaultRowHeight="15" x14ac:dyDescent="0.25"/>
  <cols>
    <col min="1" max="1" width="26.7109375" customWidth="1"/>
    <col min="8" max="9" width="9.140625" customWidth="1"/>
    <col min="10" max="11" width="20.7109375" customWidth="1"/>
    <col min="12" max="15" width="9.140625" customWidth="1"/>
  </cols>
  <sheetData>
    <row r="1" spans="1:15" ht="30" customHeight="1" thickBot="1" x14ac:dyDescent="0.3">
      <c r="A1" s="56" t="s">
        <v>166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</row>
    <row r="2" spans="1:15" x14ac:dyDescent="0.25">
      <c r="A2" s="59" t="s">
        <v>2</v>
      </c>
      <c r="B2" s="61" t="s">
        <v>49</v>
      </c>
      <c r="C2" s="62"/>
      <c r="D2" s="62"/>
      <c r="E2" s="62"/>
      <c r="F2" s="62"/>
      <c r="G2" s="62"/>
      <c r="H2" s="62"/>
      <c r="I2" s="63"/>
      <c r="J2" s="74" t="s">
        <v>53</v>
      </c>
      <c r="K2" s="75"/>
      <c r="L2" s="74" t="s">
        <v>8</v>
      </c>
      <c r="M2" s="78"/>
      <c r="N2" s="78"/>
      <c r="O2" s="75"/>
    </row>
    <row r="3" spans="1:15" ht="30" customHeight="1" x14ac:dyDescent="0.25">
      <c r="A3" s="60"/>
      <c r="B3" s="64"/>
      <c r="C3" s="65"/>
      <c r="D3" s="65"/>
      <c r="E3" s="65"/>
      <c r="F3" s="65"/>
      <c r="G3" s="65"/>
      <c r="H3" s="65"/>
      <c r="I3" s="66"/>
      <c r="J3" s="76"/>
      <c r="K3" s="77"/>
      <c r="L3" s="76"/>
      <c r="M3" s="79"/>
      <c r="N3" s="79"/>
      <c r="O3" s="77"/>
    </row>
    <row r="4" spans="1:15" ht="15.75" thickBot="1" x14ac:dyDescent="0.3">
      <c r="A4" s="60"/>
      <c r="B4" s="67"/>
      <c r="C4" s="68"/>
      <c r="D4" s="68"/>
      <c r="E4" s="68"/>
      <c r="F4" s="68"/>
      <c r="G4" s="68"/>
      <c r="H4" s="68"/>
      <c r="I4" s="69"/>
      <c r="J4" s="76"/>
      <c r="K4" s="77"/>
      <c r="L4" s="76"/>
      <c r="M4" s="79"/>
      <c r="N4" s="79"/>
      <c r="O4" s="77"/>
    </row>
    <row r="5" spans="1:15" ht="27.75" customHeight="1" x14ac:dyDescent="0.25">
      <c r="A5" s="60"/>
      <c r="B5" s="61" t="s">
        <v>50</v>
      </c>
      <c r="C5" s="63"/>
      <c r="D5" s="48"/>
      <c r="E5" s="61" t="s">
        <v>51</v>
      </c>
      <c r="F5" s="63"/>
      <c r="G5" s="47"/>
      <c r="H5" s="74" t="s">
        <v>52</v>
      </c>
      <c r="I5" s="75"/>
      <c r="J5" s="82" t="s">
        <v>50</v>
      </c>
      <c r="K5" s="85" t="s">
        <v>51</v>
      </c>
      <c r="L5" s="74" t="s">
        <v>50</v>
      </c>
      <c r="M5" s="75"/>
      <c r="N5" s="74" t="s">
        <v>51</v>
      </c>
      <c r="O5" s="75"/>
    </row>
    <row r="6" spans="1:15" ht="45" customHeight="1" x14ac:dyDescent="0.25">
      <c r="A6" s="60"/>
      <c r="B6" s="64"/>
      <c r="C6" s="66"/>
      <c r="D6" s="49" t="s">
        <v>167</v>
      </c>
      <c r="E6" s="64"/>
      <c r="F6" s="66"/>
      <c r="G6" s="52" t="s">
        <v>168</v>
      </c>
      <c r="H6" s="80"/>
      <c r="I6" s="81"/>
      <c r="J6" s="83"/>
      <c r="K6" s="86"/>
      <c r="L6" s="76"/>
      <c r="M6" s="77"/>
      <c r="N6" s="76"/>
      <c r="O6" s="77"/>
    </row>
    <row r="7" spans="1:15" ht="15.75" thickBot="1" x14ac:dyDescent="0.3">
      <c r="A7" s="60"/>
      <c r="B7" s="1" t="s">
        <v>9</v>
      </c>
      <c r="C7" s="2" t="s">
        <v>10</v>
      </c>
      <c r="D7" s="50"/>
      <c r="E7" s="1" t="s">
        <v>9</v>
      </c>
      <c r="F7" s="2" t="s">
        <v>10</v>
      </c>
      <c r="G7" s="53"/>
      <c r="H7" s="6" t="s">
        <v>9</v>
      </c>
      <c r="I7" s="7" t="s">
        <v>10</v>
      </c>
      <c r="J7" s="84"/>
      <c r="K7" s="87"/>
      <c r="L7" s="45" t="s">
        <v>18</v>
      </c>
      <c r="M7" s="46" t="s">
        <v>19</v>
      </c>
      <c r="N7" s="45" t="s">
        <v>18</v>
      </c>
      <c r="O7" s="46" t="s">
        <v>19</v>
      </c>
    </row>
    <row r="8" spans="1:15" ht="45" customHeight="1" thickBot="1" x14ac:dyDescent="0.3">
      <c r="A8" s="3" t="s">
        <v>3</v>
      </c>
      <c r="B8" s="8">
        <v>494.73976703599999</v>
      </c>
      <c r="C8" s="9">
        <v>541.44369733300005</v>
      </c>
      <c r="D8" s="51">
        <f>C8/B8</f>
        <v>1.094401003131009</v>
      </c>
      <c r="E8" s="10">
        <v>522.51038285499999</v>
      </c>
      <c r="F8" s="11">
        <v>539.25868172000003</v>
      </c>
      <c r="G8" s="51">
        <f>F8/E8</f>
        <v>1.0320535235558139</v>
      </c>
      <c r="H8" s="20">
        <f>E8/B8</f>
        <v>1.0561317639480945</v>
      </c>
      <c r="I8" s="21">
        <f>F8/C8</f>
        <v>0.995964463851435</v>
      </c>
      <c r="J8" s="26" t="s">
        <v>102</v>
      </c>
      <c r="K8" s="26" t="s">
        <v>135</v>
      </c>
      <c r="L8" s="28" t="s">
        <v>54</v>
      </c>
      <c r="M8" s="36" t="s">
        <v>91</v>
      </c>
      <c r="N8" s="28" t="s">
        <v>89</v>
      </c>
      <c r="O8" s="27" t="s">
        <v>91</v>
      </c>
    </row>
    <row r="9" spans="1:15" ht="30" customHeight="1" thickBot="1" x14ac:dyDescent="0.3">
      <c r="A9" s="4" t="s">
        <v>4</v>
      </c>
      <c r="B9" s="12">
        <v>432.28390172500002</v>
      </c>
      <c r="C9" s="13">
        <v>471.16251737200002</v>
      </c>
      <c r="D9" s="51">
        <f>C9/B9</f>
        <v>1.0899376902351845</v>
      </c>
      <c r="E9" s="14">
        <v>450.046141492</v>
      </c>
      <c r="F9" s="15">
        <v>464.00450795099999</v>
      </c>
      <c r="G9" s="51">
        <f>F9/E9</f>
        <v>1.0310154119147095</v>
      </c>
      <c r="H9" s="22">
        <f t="shared" ref="H9:H48" si="0">E9/B9</f>
        <v>1.0410892926988975</v>
      </c>
      <c r="I9" s="23">
        <f t="shared" ref="I9:I48" si="1">F9/C9</f>
        <v>0.98480776980960794</v>
      </c>
      <c r="J9" s="29" t="s">
        <v>103</v>
      </c>
      <c r="K9" s="30" t="s">
        <v>134</v>
      </c>
      <c r="L9" s="31" t="s">
        <v>150</v>
      </c>
      <c r="M9" s="39" t="s">
        <v>95</v>
      </c>
      <c r="N9" s="31" t="s">
        <v>98</v>
      </c>
      <c r="O9" s="30" t="s">
        <v>98</v>
      </c>
    </row>
    <row r="10" spans="1:15" ht="30" customHeight="1" thickBot="1" x14ac:dyDescent="0.3">
      <c r="A10" s="4" t="s">
        <v>20</v>
      </c>
      <c r="B10" s="12">
        <v>6.7480105720000001</v>
      </c>
      <c r="C10" s="13">
        <v>7.454375142</v>
      </c>
      <c r="D10" s="51">
        <f t="shared" ref="D10:D48" si="2">C10/B10</f>
        <v>1.1046774545568985</v>
      </c>
      <c r="E10" s="14">
        <v>7.3360643559999996</v>
      </c>
      <c r="F10" s="15">
        <v>7.5918858690000004</v>
      </c>
      <c r="G10" s="51">
        <f t="shared" ref="G10:G48" si="3">F10/E10</f>
        <v>1.0348717651026016</v>
      </c>
      <c r="H10" s="22">
        <f t="shared" si="0"/>
        <v>1.0871447632936517</v>
      </c>
      <c r="I10" s="23">
        <f t="shared" si="1"/>
        <v>1.0184469823936317</v>
      </c>
      <c r="J10" s="29" t="s">
        <v>104</v>
      </c>
      <c r="K10" s="30" t="s">
        <v>152</v>
      </c>
      <c r="L10" s="31" t="s">
        <v>57</v>
      </c>
      <c r="M10" s="39" t="s">
        <v>151</v>
      </c>
      <c r="N10" s="31" t="s">
        <v>65</v>
      </c>
      <c r="O10" s="30" t="s">
        <v>65</v>
      </c>
    </row>
    <row r="11" spans="1:15" ht="15" customHeight="1" thickBot="1" x14ac:dyDescent="0.3">
      <c r="A11" s="4" t="s">
        <v>21</v>
      </c>
      <c r="B11" s="12">
        <v>5.002180064</v>
      </c>
      <c r="C11" s="13">
        <v>5.5408534490000001</v>
      </c>
      <c r="D11" s="51">
        <f t="shared" si="2"/>
        <v>1.1076877237740317</v>
      </c>
      <c r="E11" s="14">
        <v>5.3572860679999996</v>
      </c>
      <c r="F11" s="15">
        <v>5.5445477319999998</v>
      </c>
      <c r="G11" s="51">
        <f t="shared" si="3"/>
        <v>1.0349545761833676</v>
      </c>
      <c r="H11" s="22">
        <f t="shared" si="0"/>
        <v>1.0709902481431344</v>
      </c>
      <c r="I11" s="23">
        <f t="shared" si="1"/>
        <v>1.0006667353746139</v>
      </c>
      <c r="J11" s="29" t="s">
        <v>101</v>
      </c>
      <c r="K11" s="30" t="s">
        <v>101</v>
      </c>
      <c r="L11" s="31" t="s">
        <v>58</v>
      </c>
      <c r="M11" s="39" t="s">
        <v>58</v>
      </c>
      <c r="N11" s="31" t="s">
        <v>58</v>
      </c>
      <c r="O11" s="30" t="s">
        <v>58</v>
      </c>
    </row>
    <row r="12" spans="1:15" ht="45" customHeight="1" thickBot="1" x14ac:dyDescent="0.3">
      <c r="A12" s="4" t="s">
        <v>22</v>
      </c>
      <c r="B12" s="12">
        <v>136.73666721699999</v>
      </c>
      <c r="C12" s="13">
        <v>142.59866793699999</v>
      </c>
      <c r="D12" s="51">
        <f t="shared" si="2"/>
        <v>1.0428707298437883</v>
      </c>
      <c r="E12" s="14">
        <v>139.63509226100001</v>
      </c>
      <c r="F12" s="15">
        <v>141.494253034</v>
      </c>
      <c r="G12" s="51">
        <f t="shared" si="3"/>
        <v>1.0133144236373255</v>
      </c>
      <c r="H12" s="22">
        <f t="shared" si="0"/>
        <v>1.0211971309743877</v>
      </c>
      <c r="I12" s="23">
        <f t="shared" si="1"/>
        <v>0.99225508261067408</v>
      </c>
      <c r="J12" s="29" t="s">
        <v>105</v>
      </c>
      <c r="K12" s="30" t="s">
        <v>136</v>
      </c>
      <c r="L12" s="31" t="s">
        <v>59</v>
      </c>
      <c r="M12" s="39" t="s">
        <v>70</v>
      </c>
      <c r="N12" s="31" t="s">
        <v>66</v>
      </c>
      <c r="O12" s="30" t="s">
        <v>66</v>
      </c>
    </row>
    <row r="13" spans="1:15" ht="30" customHeight="1" thickBot="1" x14ac:dyDescent="0.3">
      <c r="A13" s="4" t="s">
        <v>1</v>
      </c>
      <c r="B13" s="12">
        <v>7.6547961259999999</v>
      </c>
      <c r="C13" s="13">
        <v>8.0368198799999995</v>
      </c>
      <c r="D13" s="51">
        <f t="shared" si="2"/>
        <v>1.0499064570384091</v>
      </c>
      <c r="E13" s="14">
        <v>7.889506817</v>
      </c>
      <c r="F13" s="15">
        <v>8.0155777829999995</v>
      </c>
      <c r="G13" s="51">
        <f t="shared" si="3"/>
        <v>1.0159795750132754</v>
      </c>
      <c r="H13" s="22">
        <f t="shared" si="0"/>
        <v>1.0306619127585632</v>
      </c>
      <c r="I13" s="23">
        <f t="shared" si="1"/>
        <v>0.99735690269071953</v>
      </c>
      <c r="J13" s="29" t="s">
        <v>106</v>
      </c>
      <c r="K13" s="30" t="s">
        <v>137</v>
      </c>
      <c r="L13" s="31" t="s">
        <v>60</v>
      </c>
      <c r="M13" s="39" t="s">
        <v>60</v>
      </c>
      <c r="N13" s="31" t="s">
        <v>82</v>
      </c>
      <c r="O13" s="30" t="s">
        <v>82</v>
      </c>
    </row>
    <row r="14" spans="1:15" ht="30" customHeight="1" thickBot="1" x14ac:dyDescent="0.3">
      <c r="A14" s="4" t="s">
        <v>23</v>
      </c>
      <c r="B14" s="12">
        <v>42.684925569000001</v>
      </c>
      <c r="C14" s="13">
        <v>45.240412628999998</v>
      </c>
      <c r="D14" s="51">
        <f t="shared" si="2"/>
        <v>1.0598686076157979</v>
      </c>
      <c r="E14" s="14">
        <v>44.671115485999998</v>
      </c>
      <c r="F14" s="15">
        <v>45.435426163000002</v>
      </c>
      <c r="G14" s="51">
        <f t="shared" si="3"/>
        <v>1.0171097289307571</v>
      </c>
      <c r="H14" s="22">
        <f t="shared" si="0"/>
        <v>1.0465314133859582</v>
      </c>
      <c r="I14" s="23">
        <f t="shared" si="1"/>
        <v>1.0043106046710768</v>
      </c>
      <c r="J14" s="29" t="s">
        <v>109</v>
      </c>
      <c r="K14" s="30" t="s">
        <v>153</v>
      </c>
      <c r="L14" s="31" t="s">
        <v>61</v>
      </c>
      <c r="M14" s="39" t="s">
        <v>61</v>
      </c>
      <c r="N14" s="31" t="s">
        <v>151</v>
      </c>
      <c r="O14" s="30" t="s">
        <v>151</v>
      </c>
    </row>
    <row r="15" spans="1:15" ht="30" customHeight="1" thickBot="1" x14ac:dyDescent="0.3">
      <c r="A15" s="4" t="s">
        <v>24</v>
      </c>
      <c r="B15" s="12">
        <v>33.804073551999998</v>
      </c>
      <c r="C15" s="13">
        <v>35.819936345000002</v>
      </c>
      <c r="D15" s="51">
        <f t="shared" si="2"/>
        <v>1.0596337240214275</v>
      </c>
      <c r="E15" s="14">
        <v>35.208622877000003</v>
      </c>
      <c r="F15" s="15">
        <v>35.810535217000002</v>
      </c>
      <c r="G15" s="51">
        <f t="shared" si="3"/>
        <v>1.0170955945111162</v>
      </c>
      <c r="H15" s="22">
        <f t="shared" si="0"/>
        <v>1.0415497062163062</v>
      </c>
      <c r="I15" s="23">
        <f t="shared" si="1"/>
        <v>0.99973754481556154</v>
      </c>
      <c r="J15" s="29" t="s">
        <v>110</v>
      </c>
      <c r="K15" s="30" t="s">
        <v>110</v>
      </c>
      <c r="L15" s="31" t="s">
        <v>62</v>
      </c>
      <c r="M15" s="39" t="s">
        <v>90</v>
      </c>
      <c r="N15" s="42" t="s">
        <v>62</v>
      </c>
      <c r="O15" s="30" t="s">
        <v>90</v>
      </c>
    </row>
    <row r="16" spans="1:15" ht="30" customHeight="1" thickBot="1" x14ac:dyDescent="0.3">
      <c r="A16" s="4" t="s">
        <v>25</v>
      </c>
      <c r="B16" s="12">
        <v>27.924100108000001</v>
      </c>
      <c r="C16" s="13">
        <v>28.954657967999999</v>
      </c>
      <c r="D16" s="51">
        <f t="shared" si="2"/>
        <v>1.0369056784646304</v>
      </c>
      <c r="E16" s="14">
        <v>28.654831521999999</v>
      </c>
      <c r="F16" s="15">
        <v>28.960516495</v>
      </c>
      <c r="G16" s="51">
        <f t="shared" si="3"/>
        <v>1.0106678335472086</v>
      </c>
      <c r="H16" s="22">
        <f t="shared" si="0"/>
        <v>1.0261684856870517</v>
      </c>
      <c r="I16" s="23">
        <f t="shared" si="1"/>
        <v>1.0002023345261573</v>
      </c>
      <c r="J16" s="29" t="s">
        <v>154</v>
      </c>
      <c r="K16" s="30" t="s">
        <v>154</v>
      </c>
      <c r="L16" s="31" t="s">
        <v>150</v>
      </c>
      <c r="M16" s="39" t="s">
        <v>150</v>
      </c>
      <c r="N16" s="42" t="s">
        <v>150</v>
      </c>
      <c r="O16" s="30" t="s">
        <v>150</v>
      </c>
    </row>
    <row r="17" spans="1:15" ht="15" customHeight="1" thickBot="1" x14ac:dyDescent="0.3">
      <c r="A17" s="4" t="s">
        <v>26</v>
      </c>
      <c r="B17" s="12">
        <v>7.4144016160000001</v>
      </c>
      <c r="C17" s="13">
        <v>7.8312643980000001</v>
      </c>
      <c r="D17" s="51">
        <f t="shared" si="2"/>
        <v>1.0562233884256318</v>
      </c>
      <c r="E17" s="14">
        <v>7.725634812</v>
      </c>
      <c r="F17" s="15">
        <v>7.8603870239999996</v>
      </c>
      <c r="G17" s="51">
        <f t="shared" si="3"/>
        <v>1.0174422187016519</v>
      </c>
      <c r="H17" s="22">
        <f t="shared" si="0"/>
        <v>1.0419768461595567</v>
      </c>
      <c r="I17" s="23">
        <f t="shared" si="1"/>
        <v>1.0037187642403489</v>
      </c>
      <c r="J17" s="29" t="s">
        <v>107</v>
      </c>
      <c r="K17" s="30" t="s">
        <v>107</v>
      </c>
      <c r="L17" s="31" t="s">
        <v>63</v>
      </c>
      <c r="M17" s="39" t="s">
        <v>63</v>
      </c>
      <c r="N17" s="42" t="s">
        <v>63</v>
      </c>
      <c r="O17" s="30" t="s">
        <v>63</v>
      </c>
    </row>
    <row r="18" spans="1:15" ht="30" customHeight="1" thickBot="1" x14ac:dyDescent="0.3">
      <c r="A18" s="4" t="s">
        <v>27</v>
      </c>
      <c r="B18" s="12">
        <v>1.8064015389999999</v>
      </c>
      <c r="C18" s="13">
        <v>1.9022237719999999</v>
      </c>
      <c r="D18" s="51">
        <f t="shared" si="2"/>
        <v>1.0530459208161691</v>
      </c>
      <c r="E18" s="14">
        <v>1.8806464190000001</v>
      </c>
      <c r="F18" s="15">
        <v>1.9112636590000001</v>
      </c>
      <c r="G18" s="51">
        <f t="shared" si="3"/>
        <v>1.0162801681861495</v>
      </c>
      <c r="H18" s="22">
        <f t="shared" si="0"/>
        <v>1.0411009835836949</v>
      </c>
      <c r="I18" s="23">
        <f t="shared" si="1"/>
        <v>1.0047522731726224</v>
      </c>
      <c r="J18" s="29" t="s">
        <v>155</v>
      </c>
      <c r="K18" s="30" t="s">
        <v>155</v>
      </c>
      <c r="L18" s="31" t="s">
        <v>64</v>
      </c>
      <c r="M18" s="39" t="s">
        <v>96</v>
      </c>
      <c r="N18" s="42" t="s">
        <v>64</v>
      </c>
      <c r="O18" s="30" t="s">
        <v>96</v>
      </c>
    </row>
    <row r="19" spans="1:15" ht="30" customHeight="1" thickBot="1" x14ac:dyDescent="0.3">
      <c r="A19" s="4" t="s">
        <v>28</v>
      </c>
      <c r="B19" s="12">
        <v>2.8867181139999998</v>
      </c>
      <c r="C19" s="13">
        <v>3.0481279880000001</v>
      </c>
      <c r="D19" s="51">
        <f t="shared" si="2"/>
        <v>1.0559146642054156</v>
      </c>
      <c r="E19" s="14">
        <v>2.967260257</v>
      </c>
      <c r="F19" s="15">
        <v>3.0108818240000002</v>
      </c>
      <c r="G19" s="51">
        <f t="shared" si="3"/>
        <v>1.0147009575237269</v>
      </c>
      <c r="H19" s="22">
        <f t="shared" si="0"/>
        <v>1.0279009379576713</v>
      </c>
      <c r="I19" s="23">
        <f t="shared" si="1"/>
        <v>0.98778064302200164</v>
      </c>
      <c r="J19" s="29" t="s">
        <v>111</v>
      </c>
      <c r="K19" s="30" t="s">
        <v>138</v>
      </c>
      <c r="L19" s="31" t="s">
        <v>61</v>
      </c>
      <c r="M19" s="39" t="s">
        <v>61</v>
      </c>
      <c r="N19" s="42" t="s">
        <v>61</v>
      </c>
      <c r="O19" s="30" t="s">
        <v>61</v>
      </c>
    </row>
    <row r="20" spans="1:15" ht="15" customHeight="1" thickBot="1" x14ac:dyDescent="0.3">
      <c r="A20" s="4" t="s">
        <v>29</v>
      </c>
      <c r="B20" s="16">
        <v>2.1952234150000001</v>
      </c>
      <c r="C20" s="17">
        <v>2.314309062</v>
      </c>
      <c r="D20" s="51">
        <f t="shared" si="2"/>
        <v>1.054247620623161</v>
      </c>
      <c r="E20" s="18">
        <v>2.2530389780000002</v>
      </c>
      <c r="F20" s="19">
        <v>2.2842164089999999</v>
      </c>
      <c r="G20" s="51">
        <f t="shared" si="3"/>
        <v>1.0138379456833346</v>
      </c>
      <c r="H20" s="22">
        <f t="shared" si="0"/>
        <v>1.0263369835639258</v>
      </c>
      <c r="I20" s="23">
        <f t="shared" si="1"/>
        <v>0.9869971329697883</v>
      </c>
      <c r="J20" s="32" t="s">
        <v>108</v>
      </c>
      <c r="K20" s="33" t="s">
        <v>108</v>
      </c>
      <c r="L20" s="34" t="s">
        <v>65</v>
      </c>
      <c r="M20" s="40" t="s">
        <v>65</v>
      </c>
      <c r="N20" s="43" t="s">
        <v>65</v>
      </c>
      <c r="O20" s="33" t="s">
        <v>65</v>
      </c>
    </row>
    <row r="21" spans="1:15" ht="30" customHeight="1" thickBot="1" x14ac:dyDescent="0.3">
      <c r="A21" s="4" t="s">
        <v>30</v>
      </c>
      <c r="B21" s="16">
        <v>23.227347336000001</v>
      </c>
      <c r="C21" s="17">
        <v>25.644157027999999</v>
      </c>
      <c r="D21" s="51">
        <f t="shared" si="2"/>
        <v>1.1040501808940615</v>
      </c>
      <c r="E21" s="18">
        <v>24.529472416000001</v>
      </c>
      <c r="F21" s="19">
        <v>25.531517317999999</v>
      </c>
      <c r="G21" s="51">
        <f t="shared" si="3"/>
        <v>1.040850650393377</v>
      </c>
      <c r="H21" s="22">
        <f t="shared" si="0"/>
        <v>1.0560599994981708</v>
      </c>
      <c r="I21" s="23">
        <f t="shared" si="1"/>
        <v>0.9956075877293602</v>
      </c>
      <c r="J21" s="32" t="s">
        <v>156</v>
      </c>
      <c r="K21" s="33" t="s">
        <v>156</v>
      </c>
      <c r="L21" s="34" t="s">
        <v>66</v>
      </c>
      <c r="M21" s="40" t="s">
        <v>66</v>
      </c>
      <c r="N21" s="43" t="s">
        <v>66</v>
      </c>
      <c r="O21" s="33" t="s">
        <v>66</v>
      </c>
    </row>
    <row r="22" spans="1:15" ht="30" customHeight="1" thickBot="1" x14ac:dyDescent="0.3">
      <c r="A22" s="4" t="s">
        <v>31</v>
      </c>
      <c r="B22" s="16">
        <v>11.755690421000001</v>
      </c>
      <c r="C22" s="17">
        <v>12.94659085</v>
      </c>
      <c r="D22" s="51">
        <f t="shared" si="2"/>
        <v>1.1013041672884318</v>
      </c>
      <c r="E22" s="18">
        <v>12.410563946</v>
      </c>
      <c r="F22" s="19">
        <v>12.904904685</v>
      </c>
      <c r="G22" s="51">
        <f t="shared" si="3"/>
        <v>1.0398322542916616</v>
      </c>
      <c r="H22" s="22">
        <f t="shared" si="0"/>
        <v>1.055706938643957</v>
      </c>
      <c r="I22" s="23">
        <f t="shared" si="1"/>
        <v>0.99678014347692157</v>
      </c>
      <c r="J22" s="32" t="s">
        <v>157</v>
      </c>
      <c r="K22" s="33" t="s">
        <v>157</v>
      </c>
      <c r="L22" s="34" t="s">
        <v>55</v>
      </c>
      <c r="M22" s="40" t="s">
        <v>55</v>
      </c>
      <c r="N22" s="43" t="s">
        <v>55</v>
      </c>
      <c r="O22" s="33" t="s">
        <v>55</v>
      </c>
    </row>
    <row r="23" spans="1:15" ht="15" customHeight="1" thickBot="1" x14ac:dyDescent="0.3">
      <c r="A23" s="4" t="s">
        <v>32</v>
      </c>
      <c r="B23" s="16">
        <v>4.73724306</v>
      </c>
      <c r="C23" s="17">
        <v>5.0393053920000002</v>
      </c>
      <c r="D23" s="51">
        <f t="shared" si="2"/>
        <v>1.0637633172235836</v>
      </c>
      <c r="E23" s="18">
        <v>4.9022383789999999</v>
      </c>
      <c r="F23" s="19">
        <v>4.990551924</v>
      </c>
      <c r="G23" s="51">
        <f t="shared" si="3"/>
        <v>1.0180149430060998</v>
      </c>
      <c r="H23" s="22">
        <f t="shared" si="0"/>
        <v>1.0348293969530877</v>
      </c>
      <c r="I23" s="23">
        <f t="shared" si="1"/>
        <v>0.99032535950740408</v>
      </c>
      <c r="J23" s="32" t="s">
        <v>112</v>
      </c>
      <c r="K23" s="33" t="s">
        <v>112</v>
      </c>
      <c r="L23" s="34" t="s">
        <v>67</v>
      </c>
      <c r="M23" s="40" t="s">
        <v>67</v>
      </c>
      <c r="N23" s="43" t="s">
        <v>67</v>
      </c>
      <c r="O23" s="33" t="s">
        <v>67</v>
      </c>
    </row>
    <row r="24" spans="1:15" ht="15" customHeight="1" thickBot="1" x14ac:dyDescent="0.3">
      <c r="A24" s="4" t="s">
        <v>33</v>
      </c>
      <c r="B24" s="16">
        <v>1.1050433609999999</v>
      </c>
      <c r="C24" s="17">
        <v>1.1736969079999999</v>
      </c>
      <c r="D24" s="51">
        <f t="shared" si="2"/>
        <v>1.0621274688604732</v>
      </c>
      <c r="E24" s="18">
        <v>1.1635483449999999</v>
      </c>
      <c r="F24" s="19">
        <v>1.184810978</v>
      </c>
      <c r="G24" s="51">
        <f t="shared" si="3"/>
        <v>1.0182739574950794</v>
      </c>
      <c r="H24" s="22">
        <f t="shared" si="0"/>
        <v>1.0529436093322677</v>
      </c>
      <c r="I24" s="23">
        <f t="shared" si="1"/>
        <v>1.0094692845522943</v>
      </c>
      <c r="J24" s="32" t="s">
        <v>113</v>
      </c>
      <c r="K24" s="33" t="s">
        <v>113</v>
      </c>
      <c r="L24" s="34" t="s">
        <v>68</v>
      </c>
      <c r="M24" s="40" t="s">
        <v>68</v>
      </c>
      <c r="N24" s="43" t="s">
        <v>68</v>
      </c>
      <c r="O24" s="33" t="s">
        <v>68</v>
      </c>
    </row>
    <row r="25" spans="1:15" ht="45" customHeight="1" thickBot="1" x14ac:dyDescent="0.3">
      <c r="A25" s="4" t="s">
        <v>13</v>
      </c>
      <c r="B25" s="16">
        <v>17.285229729000001</v>
      </c>
      <c r="C25" s="17">
        <v>21.108649778</v>
      </c>
      <c r="D25" s="51">
        <f t="shared" si="2"/>
        <v>1.2211957902176631</v>
      </c>
      <c r="E25" s="18">
        <v>19.421208763999999</v>
      </c>
      <c r="F25" s="19">
        <v>21.394020468000001</v>
      </c>
      <c r="G25" s="51">
        <f t="shared" si="3"/>
        <v>1.1015802738116327</v>
      </c>
      <c r="H25" s="22">
        <f t="shared" si="0"/>
        <v>1.1235724990924707</v>
      </c>
      <c r="I25" s="23">
        <f t="shared" si="1"/>
        <v>1.0135191351887141</v>
      </c>
      <c r="J25" s="32" t="s">
        <v>114</v>
      </c>
      <c r="K25" s="33" t="s">
        <v>114</v>
      </c>
      <c r="L25" s="34" t="s">
        <v>69</v>
      </c>
      <c r="M25" s="40" t="s">
        <v>69</v>
      </c>
      <c r="N25" s="43" t="s">
        <v>69</v>
      </c>
      <c r="O25" s="33" t="s">
        <v>69</v>
      </c>
    </row>
    <row r="26" spans="1:15" ht="15" customHeight="1" thickBot="1" x14ac:dyDescent="0.3">
      <c r="A26" s="4" t="s">
        <v>14</v>
      </c>
      <c r="B26" s="16">
        <v>11.028150996000001</v>
      </c>
      <c r="C26" s="17">
        <v>13.354399483</v>
      </c>
      <c r="D26" s="51">
        <f t="shared" si="2"/>
        <v>1.2109373083342574</v>
      </c>
      <c r="E26" s="18">
        <v>12.229501528</v>
      </c>
      <c r="F26" s="19">
        <v>13.41281927</v>
      </c>
      <c r="G26" s="51">
        <f t="shared" si="3"/>
        <v>1.0967592783148798</v>
      </c>
      <c r="H26" s="22">
        <f t="shared" si="0"/>
        <v>1.1089349005500322</v>
      </c>
      <c r="I26" s="23">
        <f t="shared" si="1"/>
        <v>1.0043745723702791</v>
      </c>
      <c r="J26" s="32" t="s">
        <v>115</v>
      </c>
      <c r="K26" s="33" t="s">
        <v>115</v>
      </c>
      <c r="L26" s="34" t="s">
        <v>70</v>
      </c>
      <c r="M26" s="40" t="s">
        <v>70</v>
      </c>
      <c r="N26" s="43" t="s">
        <v>70</v>
      </c>
      <c r="O26" s="33" t="s">
        <v>70</v>
      </c>
    </row>
    <row r="27" spans="1:15" ht="30" customHeight="1" thickBot="1" x14ac:dyDescent="0.3">
      <c r="A27" s="35" t="s">
        <v>34</v>
      </c>
      <c r="B27" s="16">
        <v>11.149856214</v>
      </c>
      <c r="C27" s="17">
        <v>13.125659744</v>
      </c>
      <c r="D27" s="51">
        <f t="shared" si="2"/>
        <v>1.1772043954718572</v>
      </c>
      <c r="E27" s="18">
        <v>12.629155632</v>
      </c>
      <c r="F27" s="19">
        <v>13.302460176</v>
      </c>
      <c r="G27" s="51">
        <f t="shared" si="3"/>
        <v>1.0533135043718971</v>
      </c>
      <c r="H27" s="22">
        <f t="shared" si="0"/>
        <v>1.1326743044580754</v>
      </c>
      <c r="I27" s="23">
        <f t="shared" si="1"/>
        <v>1.013469832027363</v>
      </c>
      <c r="J27" s="32" t="s">
        <v>117</v>
      </c>
      <c r="K27" s="33" t="s">
        <v>139</v>
      </c>
      <c r="L27" s="34" t="s">
        <v>62</v>
      </c>
      <c r="M27" s="40" t="s">
        <v>66</v>
      </c>
      <c r="N27" s="43" t="s">
        <v>88</v>
      </c>
      <c r="O27" s="33" t="s">
        <v>69</v>
      </c>
    </row>
    <row r="28" spans="1:15" ht="15" customHeight="1" thickBot="1" x14ac:dyDescent="0.3">
      <c r="A28" s="4" t="s">
        <v>35</v>
      </c>
      <c r="B28" s="16">
        <v>4.7781999050000001</v>
      </c>
      <c r="C28" s="17">
        <v>5.5904767199999998</v>
      </c>
      <c r="D28" s="51">
        <f t="shared" si="2"/>
        <v>1.1699964068372313</v>
      </c>
      <c r="E28" s="18">
        <v>5.3081518699999997</v>
      </c>
      <c r="F28" s="19">
        <v>5.5860009689999996</v>
      </c>
      <c r="G28" s="51">
        <f t="shared" si="3"/>
        <v>1.0523438488205876</v>
      </c>
      <c r="H28" s="22">
        <f t="shared" si="0"/>
        <v>1.1109103795438628</v>
      </c>
      <c r="I28" s="23">
        <f t="shared" si="1"/>
        <v>0.99919939725641138</v>
      </c>
      <c r="J28" s="32" t="s">
        <v>116</v>
      </c>
      <c r="K28" s="33" t="s">
        <v>116</v>
      </c>
      <c r="L28" s="34" t="s">
        <v>71</v>
      </c>
      <c r="M28" s="40" t="s">
        <v>71</v>
      </c>
      <c r="N28" s="43" t="s">
        <v>71</v>
      </c>
      <c r="O28" s="33" t="s">
        <v>71</v>
      </c>
    </row>
    <row r="29" spans="1:15" ht="45" customHeight="1" thickBot="1" x14ac:dyDescent="0.3">
      <c r="A29" s="4" t="s">
        <v>36</v>
      </c>
      <c r="B29" s="16">
        <v>53.815739508</v>
      </c>
      <c r="C29" s="17">
        <v>58.996677961000003</v>
      </c>
      <c r="D29" s="51">
        <f t="shared" si="2"/>
        <v>1.0962718063593613</v>
      </c>
      <c r="E29" s="18">
        <v>58.030739201000003</v>
      </c>
      <c r="F29" s="19">
        <v>59.579303518000003</v>
      </c>
      <c r="G29" s="51">
        <f t="shared" si="3"/>
        <v>1.0266852419652328</v>
      </c>
      <c r="H29" s="22">
        <f t="shared" si="0"/>
        <v>1.0783228054010745</v>
      </c>
      <c r="I29" s="23">
        <f t="shared" si="1"/>
        <v>1.0098755654917577</v>
      </c>
      <c r="J29" s="32" t="s">
        <v>118</v>
      </c>
      <c r="K29" s="33" t="s">
        <v>140</v>
      </c>
      <c r="L29" s="34" t="s">
        <v>72</v>
      </c>
      <c r="M29" s="40" t="s">
        <v>72</v>
      </c>
      <c r="N29" s="43" t="s">
        <v>93</v>
      </c>
      <c r="O29" s="33" t="s">
        <v>93</v>
      </c>
    </row>
    <row r="30" spans="1:15" ht="30" customHeight="1" thickBot="1" x14ac:dyDescent="0.3">
      <c r="A30" s="4" t="s">
        <v>37</v>
      </c>
      <c r="B30" s="16">
        <v>45.198530669</v>
      </c>
      <c r="C30" s="17">
        <v>49.446175942000004</v>
      </c>
      <c r="D30" s="51">
        <f t="shared" si="2"/>
        <v>1.0939775078996827</v>
      </c>
      <c r="E30" s="18">
        <v>48.038725435000003</v>
      </c>
      <c r="F30" s="19">
        <v>49.294172746999998</v>
      </c>
      <c r="G30" s="51">
        <f t="shared" si="3"/>
        <v>1.0261340678927611</v>
      </c>
      <c r="H30" s="22">
        <f t="shared" si="0"/>
        <v>1.0628382100913734</v>
      </c>
      <c r="I30" s="23">
        <f t="shared" si="1"/>
        <v>0.99692588573121799</v>
      </c>
      <c r="J30" s="32" t="s">
        <v>119</v>
      </c>
      <c r="K30" s="33" t="s">
        <v>119</v>
      </c>
      <c r="L30" s="34" t="s">
        <v>61</v>
      </c>
      <c r="M30" s="40" t="s">
        <v>61</v>
      </c>
      <c r="N30" s="43" t="s">
        <v>61</v>
      </c>
      <c r="O30" s="33" t="s">
        <v>61</v>
      </c>
    </row>
    <row r="31" spans="1:15" ht="45" customHeight="1" thickBot="1" x14ac:dyDescent="0.3">
      <c r="A31" s="4" t="s">
        <v>38</v>
      </c>
      <c r="B31" s="16">
        <v>30.762284627</v>
      </c>
      <c r="C31" s="17">
        <v>33.195333640999998</v>
      </c>
      <c r="D31" s="51">
        <f t="shared" si="2"/>
        <v>1.0790919479323884</v>
      </c>
      <c r="E31" s="18">
        <v>33.116308771999996</v>
      </c>
      <c r="F31" s="19">
        <v>33.832566151999998</v>
      </c>
      <c r="G31" s="51">
        <f t="shared" si="3"/>
        <v>1.0216285391264863</v>
      </c>
      <c r="H31" s="22">
        <f t="shared" si="0"/>
        <v>1.0765230597643543</v>
      </c>
      <c r="I31" s="23">
        <f t="shared" si="1"/>
        <v>1.0191964484493974</v>
      </c>
      <c r="J31" s="32" t="s">
        <v>120</v>
      </c>
      <c r="K31" s="33" t="s">
        <v>141</v>
      </c>
      <c r="L31" s="34" t="s">
        <v>73</v>
      </c>
      <c r="M31" s="40" t="s">
        <v>73</v>
      </c>
      <c r="N31" s="43" t="s">
        <v>84</v>
      </c>
      <c r="O31" s="33" t="s">
        <v>84</v>
      </c>
    </row>
    <row r="32" spans="1:15" ht="15" customHeight="1" thickBot="1" x14ac:dyDescent="0.3">
      <c r="A32" s="4" t="s">
        <v>39</v>
      </c>
      <c r="B32" s="16">
        <v>21.261877778999999</v>
      </c>
      <c r="C32" s="17">
        <v>22.960807255999999</v>
      </c>
      <c r="D32" s="51">
        <f t="shared" si="2"/>
        <v>1.0799049592260381</v>
      </c>
      <c r="E32" s="18">
        <v>22.592568531000001</v>
      </c>
      <c r="F32" s="19">
        <v>23.070644737999999</v>
      </c>
      <c r="G32" s="51">
        <f t="shared" si="3"/>
        <v>1.0211607726825753</v>
      </c>
      <c r="H32" s="22">
        <f t="shared" si="0"/>
        <v>1.062585758691281</v>
      </c>
      <c r="I32" s="23">
        <f t="shared" si="1"/>
        <v>1.0047836942654225</v>
      </c>
      <c r="J32" s="32" t="s">
        <v>158</v>
      </c>
      <c r="K32" s="33" t="s">
        <v>158</v>
      </c>
      <c r="L32" s="34" t="s">
        <v>159</v>
      </c>
      <c r="M32" s="40" t="s">
        <v>159</v>
      </c>
      <c r="N32" s="43" t="s">
        <v>159</v>
      </c>
      <c r="O32" s="33" t="s">
        <v>159</v>
      </c>
    </row>
    <row r="33" spans="1:15" ht="45" customHeight="1" thickBot="1" x14ac:dyDescent="0.3">
      <c r="A33" s="4" t="s">
        <v>15</v>
      </c>
      <c r="B33" s="16">
        <v>8.7461835889999993</v>
      </c>
      <c r="C33" s="17">
        <v>10.248136747</v>
      </c>
      <c r="D33" s="51">
        <f t="shared" si="2"/>
        <v>1.1717266900147163</v>
      </c>
      <c r="E33" s="18">
        <v>9.1068883350000007</v>
      </c>
      <c r="F33" s="19">
        <v>9.8453195910000009</v>
      </c>
      <c r="G33" s="51">
        <f t="shared" si="3"/>
        <v>1.0810849138406615</v>
      </c>
      <c r="H33" s="22">
        <f t="shared" si="0"/>
        <v>1.0412413874382487</v>
      </c>
      <c r="I33" s="23">
        <f t="shared" si="1"/>
        <v>0.96069362012388071</v>
      </c>
      <c r="J33" s="32" t="s">
        <v>121</v>
      </c>
      <c r="K33" s="33" t="s">
        <v>142</v>
      </c>
      <c r="L33" s="34" t="s">
        <v>74</v>
      </c>
      <c r="M33" s="40" t="s">
        <v>74</v>
      </c>
      <c r="N33" s="43" t="s">
        <v>87</v>
      </c>
      <c r="O33" s="33" t="s">
        <v>87</v>
      </c>
    </row>
    <row r="34" spans="1:15" ht="45" customHeight="1" thickBot="1" x14ac:dyDescent="0.3">
      <c r="A34" s="4" t="s">
        <v>16</v>
      </c>
      <c r="B34" s="16">
        <v>6.0439992309999999</v>
      </c>
      <c r="C34" s="17">
        <v>7.0924351139999997</v>
      </c>
      <c r="D34" s="51">
        <f t="shared" si="2"/>
        <v>1.1734672429510771</v>
      </c>
      <c r="E34" s="18">
        <v>6.1767937890000004</v>
      </c>
      <c r="F34" s="19">
        <v>6.6819203829999996</v>
      </c>
      <c r="G34" s="51">
        <f t="shared" si="3"/>
        <v>1.0817781216688112</v>
      </c>
      <c r="H34" s="22">
        <f t="shared" si="0"/>
        <v>1.0219713062369185</v>
      </c>
      <c r="I34" s="23">
        <f t="shared" si="1"/>
        <v>0.94211935331073093</v>
      </c>
      <c r="J34" s="32" t="s">
        <v>122</v>
      </c>
      <c r="K34" s="33" t="s">
        <v>161</v>
      </c>
      <c r="L34" s="34" t="s">
        <v>160</v>
      </c>
      <c r="M34" s="40" t="s">
        <v>94</v>
      </c>
      <c r="N34" s="43" t="s">
        <v>159</v>
      </c>
      <c r="O34" s="33" t="s">
        <v>159</v>
      </c>
    </row>
    <row r="35" spans="1:15" ht="30" customHeight="1" thickBot="1" x14ac:dyDescent="0.3">
      <c r="A35" s="4" t="s">
        <v>40</v>
      </c>
      <c r="B35" s="16">
        <v>23.166468486999999</v>
      </c>
      <c r="C35" s="17">
        <v>24.939125846</v>
      </c>
      <c r="D35" s="51">
        <f t="shared" si="2"/>
        <v>1.0765182384183734</v>
      </c>
      <c r="E35" s="18">
        <v>24.278773557000001</v>
      </c>
      <c r="F35" s="19">
        <v>24.898898447000001</v>
      </c>
      <c r="G35" s="51">
        <f t="shared" si="3"/>
        <v>1.0255418540209256</v>
      </c>
      <c r="H35" s="22">
        <f t="shared" si="0"/>
        <v>1.0480135792222358</v>
      </c>
      <c r="I35" s="23">
        <f t="shared" si="1"/>
        <v>0.99838697638207508</v>
      </c>
      <c r="J35" s="32" t="s">
        <v>123</v>
      </c>
      <c r="K35" s="33" t="s">
        <v>143</v>
      </c>
      <c r="L35" s="34" t="s">
        <v>75</v>
      </c>
      <c r="M35" s="40" t="s">
        <v>75</v>
      </c>
      <c r="N35" s="43" t="s">
        <v>75</v>
      </c>
      <c r="O35" s="33" t="s">
        <v>75</v>
      </c>
    </row>
    <row r="36" spans="1:15" ht="45" customHeight="1" thickBot="1" x14ac:dyDescent="0.3">
      <c r="A36" s="4" t="s">
        <v>41</v>
      </c>
      <c r="B36" s="16">
        <v>15.874490541</v>
      </c>
      <c r="C36" s="17">
        <v>17.167913876</v>
      </c>
      <c r="D36" s="51">
        <f t="shared" si="2"/>
        <v>1.0814781004567924</v>
      </c>
      <c r="E36" s="18">
        <v>16.636590958999999</v>
      </c>
      <c r="F36" s="19">
        <v>17.081740868000001</v>
      </c>
      <c r="G36" s="51">
        <f t="shared" si="3"/>
        <v>1.0267572791864059</v>
      </c>
      <c r="H36" s="22">
        <f t="shared" si="0"/>
        <v>1.0480078662072132</v>
      </c>
      <c r="I36" s="23">
        <f t="shared" si="1"/>
        <v>0.99498057780214832</v>
      </c>
      <c r="J36" s="32" t="s">
        <v>124</v>
      </c>
      <c r="K36" s="33" t="s">
        <v>144</v>
      </c>
      <c r="L36" s="34" t="s">
        <v>56</v>
      </c>
      <c r="M36" s="40" t="s">
        <v>91</v>
      </c>
      <c r="N36" s="43" t="s">
        <v>56</v>
      </c>
      <c r="O36" s="33" t="s">
        <v>91</v>
      </c>
    </row>
    <row r="37" spans="1:15" ht="30" customHeight="1" thickBot="1" x14ac:dyDescent="0.3">
      <c r="A37" s="4" t="s">
        <v>17</v>
      </c>
      <c r="B37" s="16">
        <v>18.398341745</v>
      </c>
      <c r="C37" s="17">
        <v>19.719851730999999</v>
      </c>
      <c r="D37" s="51">
        <f t="shared" si="2"/>
        <v>1.0718276681842338</v>
      </c>
      <c r="E37" s="18">
        <v>19.561534942000002</v>
      </c>
      <c r="F37" s="19">
        <v>20.031381412000002</v>
      </c>
      <c r="G37" s="51">
        <f t="shared" si="3"/>
        <v>1.0240188958276073</v>
      </c>
      <c r="H37" s="22">
        <f t="shared" si="0"/>
        <v>1.0632227193690493</v>
      </c>
      <c r="I37" s="23">
        <f t="shared" si="1"/>
        <v>1.0157977699452108</v>
      </c>
      <c r="J37" s="32" t="s">
        <v>125</v>
      </c>
      <c r="K37" s="33" t="s">
        <v>145</v>
      </c>
      <c r="L37" s="34" t="s">
        <v>73</v>
      </c>
      <c r="M37" s="40" t="s">
        <v>73</v>
      </c>
      <c r="N37" s="43" t="s">
        <v>73</v>
      </c>
      <c r="O37" s="33" t="s">
        <v>73</v>
      </c>
    </row>
    <row r="38" spans="1:15" ht="30" customHeight="1" thickBot="1" x14ac:dyDescent="0.3">
      <c r="A38" s="4" t="s">
        <v>42</v>
      </c>
      <c r="B38" s="16">
        <v>6.5345543240000001</v>
      </c>
      <c r="C38" s="17">
        <v>6.9917137519999999</v>
      </c>
      <c r="D38" s="51">
        <f t="shared" si="2"/>
        <v>1.0699603072119168</v>
      </c>
      <c r="E38" s="18">
        <v>6.9567497459999998</v>
      </c>
      <c r="F38" s="19">
        <v>7.1229979510000003</v>
      </c>
      <c r="G38" s="51">
        <f t="shared" si="3"/>
        <v>1.0238973962079907</v>
      </c>
      <c r="H38" s="22">
        <f t="shared" si="0"/>
        <v>1.0646096736007484</v>
      </c>
      <c r="I38" s="23">
        <f t="shared" si="1"/>
        <v>1.0187771129735461</v>
      </c>
      <c r="J38" s="32" t="s">
        <v>154</v>
      </c>
      <c r="K38" s="33" t="s">
        <v>154</v>
      </c>
      <c r="L38" s="34" t="s">
        <v>150</v>
      </c>
      <c r="M38" s="40" t="s">
        <v>150</v>
      </c>
      <c r="N38" s="43" t="s">
        <v>150</v>
      </c>
      <c r="O38" s="33" t="s">
        <v>150</v>
      </c>
    </row>
    <row r="39" spans="1:15" ht="15" customHeight="1" thickBot="1" x14ac:dyDescent="0.3">
      <c r="A39" s="4" t="s">
        <v>43</v>
      </c>
      <c r="B39" s="16">
        <v>9.2061623539999999</v>
      </c>
      <c r="C39" s="17">
        <v>9.9906217660000003</v>
      </c>
      <c r="D39" s="51">
        <f t="shared" si="2"/>
        <v>1.0852102517678455</v>
      </c>
      <c r="E39" s="18">
        <v>9.5951565399999996</v>
      </c>
      <c r="F39" s="19">
        <v>9.8728082700000002</v>
      </c>
      <c r="G39" s="51">
        <f t="shared" si="3"/>
        <v>1.0289366545342469</v>
      </c>
      <c r="H39" s="22">
        <f t="shared" si="0"/>
        <v>1.0422536743370581</v>
      </c>
      <c r="I39" s="23">
        <f t="shared" si="1"/>
        <v>0.98820759120308788</v>
      </c>
      <c r="J39" s="32" t="s">
        <v>163</v>
      </c>
      <c r="K39" s="33" t="s">
        <v>163</v>
      </c>
      <c r="L39" s="34" t="s">
        <v>162</v>
      </c>
      <c r="M39" s="40" t="s">
        <v>162</v>
      </c>
      <c r="N39" s="43" t="s">
        <v>162</v>
      </c>
      <c r="O39" s="33" t="s">
        <v>162</v>
      </c>
    </row>
    <row r="40" spans="1:15" ht="15" customHeight="1" thickBot="1" x14ac:dyDescent="0.3">
      <c r="A40" s="4" t="s">
        <v>11</v>
      </c>
      <c r="B40" s="16">
        <v>14.930908489</v>
      </c>
      <c r="C40" s="17">
        <v>16.702622669</v>
      </c>
      <c r="D40" s="51">
        <f t="shared" si="2"/>
        <v>1.1186608424601403</v>
      </c>
      <c r="E40" s="18">
        <v>16.213337246999998</v>
      </c>
      <c r="F40" s="19">
        <v>16.623602404</v>
      </c>
      <c r="G40" s="51">
        <f t="shared" si="3"/>
        <v>1.0253041770950588</v>
      </c>
      <c r="H40" s="22">
        <f t="shared" si="0"/>
        <v>1.0858908725443464</v>
      </c>
      <c r="I40" s="23">
        <f t="shared" si="1"/>
        <v>0.99526899059112062</v>
      </c>
      <c r="J40" s="32" t="s">
        <v>115</v>
      </c>
      <c r="K40" s="33" t="s">
        <v>115</v>
      </c>
      <c r="L40" s="34" t="s">
        <v>70</v>
      </c>
      <c r="M40" s="40" t="s">
        <v>70</v>
      </c>
      <c r="N40" s="43" t="s">
        <v>70</v>
      </c>
      <c r="O40" s="33" t="s">
        <v>70</v>
      </c>
    </row>
    <row r="41" spans="1:15" ht="15" customHeight="1" thickBot="1" x14ac:dyDescent="0.3">
      <c r="A41" s="4" t="s">
        <v>12</v>
      </c>
      <c r="B41" s="16">
        <v>11.367981368000001</v>
      </c>
      <c r="C41" s="17">
        <v>12.737509964999999</v>
      </c>
      <c r="D41" s="51">
        <f t="shared" si="2"/>
        <v>1.1204724526427459</v>
      </c>
      <c r="E41" s="18">
        <v>12.558916508999999</v>
      </c>
      <c r="F41" s="19">
        <v>12.87939602</v>
      </c>
      <c r="G41" s="51">
        <f t="shared" si="3"/>
        <v>1.0255180859567254</v>
      </c>
      <c r="H41" s="22">
        <f t="shared" si="0"/>
        <v>1.1047622354794133</v>
      </c>
      <c r="I41" s="23">
        <f t="shared" si="1"/>
        <v>1.0111392301470126</v>
      </c>
      <c r="J41" s="32" t="s">
        <v>115</v>
      </c>
      <c r="K41" s="33" t="s">
        <v>133</v>
      </c>
      <c r="L41" s="34" t="s">
        <v>70</v>
      </c>
      <c r="M41" s="40" t="s">
        <v>70</v>
      </c>
      <c r="N41" s="43" t="s">
        <v>83</v>
      </c>
      <c r="O41" s="33" t="s">
        <v>83</v>
      </c>
    </row>
    <row r="42" spans="1:15" ht="45" customHeight="1" thickBot="1" x14ac:dyDescent="0.3">
      <c r="A42" s="4" t="s">
        <v>0</v>
      </c>
      <c r="B42" s="16">
        <v>129.58573609300001</v>
      </c>
      <c r="C42" s="17">
        <v>143.529460113</v>
      </c>
      <c r="D42" s="51">
        <f t="shared" si="2"/>
        <v>1.1076023059358397</v>
      </c>
      <c r="E42" s="18">
        <v>134.193291225</v>
      </c>
      <c r="F42" s="19">
        <v>139.64967144900001</v>
      </c>
      <c r="G42" s="51">
        <f t="shared" si="3"/>
        <v>1.0406606036277282</v>
      </c>
      <c r="H42" s="22">
        <f t="shared" si="0"/>
        <v>1.0355560362653902</v>
      </c>
      <c r="I42" s="23">
        <f t="shared" si="1"/>
        <v>0.97296869464327773</v>
      </c>
      <c r="J42" s="32" t="s">
        <v>126</v>
      </c>
      <c r="K42" s="33" t="s">
        <v>146</v>
      </c>
      <c r="L42" s="34" t="s">
        <v>76</v>
      </c>
      <c r="M42" s="40" t="s">
        <v>73</v>
      </c>
      <c r="N42" s="43" t="s">
        <v>99</v>
      </c>
      <c r="O42" s="33" t="s">
        <v>86</v>
      </c>
    </row>
    <row r="43" spans="1:15" ht="30" customHeight="1" thickBot="1" x14ac:dyDescent="0.3">
      <c r="A43" s="4" t="s">
        <v>44</v>
      </c>
      <c r="B43" s="16">
        <v>8.5968956270000003</v>
      </c>
      <c r="C43" s="17">
        <v>9.2316127399999992</v>
      </c>
      <c r="D43" s="51">
        <f t="shared" si="2"/>
        <v>1.0738309664952268</v>
      </c>
      <c r="E43" s="18">
        <v>8.9117087870000002</v>
      </c>
      <c r="F43" s="19">
        <v>9.0982302920000002</v>
      </c>
      <c r="G43" s="51">
        <f t="shared" si="3"/>
        <v>1.0209299371712066</v>
      </c>
      <c r="H43" s="22">
        <f t="shared" si="0"/>
        <v>1.0366194000321787</v>
      </c>
      <c r="I43" s="23">
        <f t="shared" si="1"/>
        <v>0.98555155510130299</v>
      </c>
      <c r="J43" s="32" t="s">
        <v>127</v>
      </c>
      <c r="K43" s="33" t="s">
        <v>127</v>
      </c>
      <c r="L43" s="34" t="s">
        <v>77</v>
      </c>
      <c r="M43" s="40" t="s">
        <v>77</v>
      </c>
      <c r="N43" s="43" t="s">
        <v>77</v>
      </c>
      <c r="O43" s="33" t="s">
        <v>77</v>
      </c>
    </row>
    <row r="44" spans="1:15" ht="30" customHeight="1" thickBot="1" x14ac:dyDescent="0.3">
      <c r="A44" s="4" t="s">
        <v>45</v>
      </c>
      <c r="B44" s="16">
        <v>5.515282859</v>
      </c>
      <c r="C44" s="17">
        <v>5.9220121460000001</v>
      </c>
      <c r="D44" s="51">
        <f t="shared" si="2"/>
        <v>1.0737458617079425</v>
      </c>
      <c r="E44" s="18">
        <v>5.738144278</v>
      </c>
      <c r="F44" s="19">
        <v>5.8588157790000004</v>
      </c>
      <c r="G44" s="51">
        <f t="shared" si="3"/>
        <v>1.0210297084133373</v>
      </c>
      <c r="H44" s="22">
        <f t="shared" si="0"/>
        <v>1.0404079762901604</v>
      </c>
      <c r="I44" s="23">
        <f t="shared" si="1"/>
        <v>0.98932856511571232</v>
      </c>
      <c r="J44" s="32" t="s">
        <v>129</v>
      </c>
      <c r="K44" s="33" t="s">
        <v>147</v>
      </c>
      <c r="L44" s="34" t="s">
        <v>78</v>
      </c>
      <c r="M44" s="40" t="s">
        <v>97</v>
      </c>
      <c r="N44" s="43" t="s">
        <v>100</v>
      </c>
      <c r="O44" s="33" t="s">
        <v>92</v>
      </c>
    </row>
    <row r="45" spans="1:15" ht="15" customHeight="1" thickBot="1" x14ac:dyDescent="0.3">
      <c r="A45" s="4" t="s">
        <v>46</v>
      </c>
      <c r="B45" s="16">
        <v>5.6834439769999996</v>
      </c>
      <c r="C45" s="17">
        <v>5.9807874229999998</v>
      </c>
      <c r="D45" s="51">
        <f t="shared" si="2"/>
        <v>1.0523174763758212</v>
      </c>
      <c r="E45" s="18">
        <v>5.9253242789999998</v>
      </c>
      <c r="F45" s="19">
        <v>6.0253280809999996</v>
      </c>
      <c r="G45" s="51">
        <f t="shared" si="3"/>
        <v>1.0168773551102384</v>
      </c>
      <c r="H45" s="22">
        <f t="shared" si="0"/>
        <v>1.042558755391775</v>
      </c>
      <c r="I45" s="23">
        <f t="shared" si="1"/>
        <v>1.0074472899385642</v>
      </c>
      <c r="J45" s="32" t="s">
        <v>128</v>
      </c>
      <c r="K45" s="33" t="s">
        <v>128</v>
      </c>
      <c r="L45" s="34" t="s">
        <v>79</v>
      </c>
      <c r="M45" s="40" t="s">
        <v>79</v>
      </c>
      <c r="N45" s="43" t="s">
        <v>79</v>
      </c>
      <c r="O45" s="33" t="s">
        <v>79</v>
      </c>
    </row>
    <row r="46" spans="1:15" ht="45" customHeight="1" thickBot="1" x14ac:dyDescent="0.3">
      <c r="A46" s="4" t="s">
        <v>5</v>
      </c>
      <c r="B46" s="16">
        <v>7.1243178819999997</v>
      </c>
      <c r="C46" s="17">
        <v>7.4832242510000002</v>
      </c>
      <c r="D46" s="51">
        <f t="shared" si="2"/>
        <v>1.050377646666609</v>
      </c>
      <c r="E46" s="18">
        <v>7.398532286</v>
      </c>
      <c r="F46" s="19">
        <v>7.5302117979999998</v>
      </c>
      <c r="G46" s="51">
        <f t="shared" si="3"/>
        <v>1.0177980587108031</v>
      </c>
      <c r="H46" s="22">
        <f t="shared" si="0"/>
        <v>1.0384899170056432</v>
      </c>
      <c r="I46" s="23">
        <f t="shared" si="1"/>
        <v>1.0062790510378892</v>
      </c>
      <c r="J46" s="32" t="s">
        <v>130</v>
      </c>
      <c r="K46" s="33" t="s">
        <v>148</v>
      </c>
      <c r="L46" s="34" t="s">
        <v>80</v>
      </c>
      <c r="M46" s="40" t="s">
        <v>80</v>
      </c>
      <c r="N46" s="43" t="s">
        <v>68</v>
      </c>
      <c r="O46" s="33" t="s">
        <v>68</v>
      </c>
    </row>
    <row r="47" spans="1:15" ht="44.25" customHeight="1" thickBot="1" x14ac:dyDescent="0.3">
      <c r="A47" s="4" t="s">
        <v>6</v>
      </c>
      <c r="B47" s="16">
        <v>20.949505486</v>
      </c>
      <c r="C47" s="17">
        <v>21.999550682999999</v>
      </c>
      <c r="D47" s="51">
        <f t="shared" si="2"/>
        <v>1.0501226722369039</v>
      </c>
      <c r="E47" s="18">
        <v>21.509927089000001</v>
      </c>
      <c r="F47" s="19">
        <v>21.897625564999998</v>
      </c>
      <c r="G47" s="51">
        <f t="shared" si="3"/>
        <v>1.0180241650469499</v>
      </c>
      <c r="H47" s="22">
        <f t="shared" si="0"/>
        <v>1.0267510659559251</v>
      </c>
      <c r="I47" s="23">
        <f t="shared" si="1"/>
        <v>0.99536694546771987</v>
      </c>
      <c r="J47" s="32" t="s">
        <v>131</v>
      </c>
      <c r="K47" s="33" t="s">
        <v>149</v>
      </c>
      <c r="L47" s="34" t="s">
        <v>67</v>
      </c>
      <c r="M47" s="40" t="s">
        <v>151</v>
      </c>
      <c r="N47" s="43" t="s">
        <v>85</v>
      </c>
      <c r="O47" s="33" t="s">
        <v>151</v>
      </c>
    </row>
    <row r="48" spans="1:15" ht="30" customHeight="1" thickBot="1" x14ac:dyDescent="0.3">
      <c r="A48" s="4" t="s">
        <v>47</v>
      </c>
      <c r="B48" s="16">
        <v>32.470048654000003</v>
      </c>
      <c r="C48" s="17">
        <v>35.192805669000002</v>
      </c>
      <c r="D48" s="51">
        <f t="shared" si="2"/>
        <v>1.0838544174668054</v>
      </c>
      <c r="E48" s="18">
        <v>33.943321994000001</v>
      </c>
      <c r="F48" s="19">
        <v>34.858290727000004</v>
      </c>
      <c r="G48" s="51">
        <f t="shared" si="3"/>
        <v>1.0269557803788838</v>
      </c>
      <c r="H48" s="22">
        <f t="shared" si="0"/>
        <v>1.0453733025071554</v>
      </c>
      <c r="I48" s="23">
        <f t="shared" si="1"/>
        <v>0.99049479188598311</v>
      </c>
      <c r="J48" s="32" t="s">
        <v>165</v>
      </c>
      <c r="K48" s="33" t="s">
        <v>164</v>
      </c>
      <c r="L48" s="34" t="s">
        <v>151</v>
      </c>
      <c r="M48" s="40" t="s">
        <v>151</v>
      </c>
      <c r="N48" s="43" t="s">
        <v>151</v>
      </c>
      <c r="O48" s="33" t="s">
        <v>151</v>
      </c>
    </row>
    <row r="49" spans="1:15" ht="15" customHeight="1" thickBot="1" x14ac:dyDescent="0.3">
      <c r="A49" s="5" t="s">
        <v>48</v>
      </c>
      <c r="B49" s="16">
        <v>7.7675820770000001</v>
      </c>
      <c r="C49" s="17">
        <v>8.4602527950000006</v>
      </c>
      <c r="D49" s="51">
        <f t="shared" ref="D49" si="4">C49/B49</f>
        <v>1.0891745605174892</v>
      </c>
      <c r="E49" s="18">
        <v>8.1035661099999992</v>
      </c>
      <c r="F49" s="19">
        <v>8.3341395049999996</v>
      </c>
      <c r="G49" s="51">
        <f t="shared" ref="G49" si="5">F49/E49</f>
        <v>1.0284533243599343</v>
      </c>
      <c r="H49" s="24">
        <f t="shared" ref="H49" si="6">E49/B49</f>
        <v>1.0432546485726693</v>
      </c>
      <c r="I49" s="25">
        <f t="shared" ref="I49" si="7">F49/C49</f>
        <v>0.9850934371518385</v>
      </c>
      <c r="J49" s="32" t="s">
        <v>132</v>
      </c>
      <c r="K49" s="33" t="s">
        <v>132</v>
      </c>
      <c r="L49" s="37" t="s">
        <v>81</v>
      </c>
      <c r="M49" s="41" t="s">
        <v>81</v>
      </c>
      <c r="N49" s="44" t="s">
        <v>81</v>
      </c>
      <c r="O49" s="38" t="s">
        <v>81</v>
      </c>
    </row>
    <row r="50" spans="1:15" ht="30" customHeight="1" thickBot="1" x14ac:dyDescent="0.3">
      <c r="A50" s="35" t="s">
        <v>169</v>
      </c>
      <c r="B50" s="16"/>
      <c r="C50" s="17"/>
      <c r="D50" s="51">
        <f>AVERAGE(D8:D49)</f>
        <v>1.0922736576382632</v>
      </c>
      <c r="E50" s="18"/>
      <c r="F50" s="19"/>
      <c r="G50" s="51">
        <f>AVERAGE(G8:G49)</f>
        <v>1.0314158896624006</v>
      </c>
      <c r="H50" s="54"/>
      <c r="I50" s="55"/>
      <c r="J50" s="32"/>
      <c r="K50" s="33"/>
      <c r="L50" s="34"/>
      <c r="M50" s="40"/>
      <c r="N50" s="43"/>
      <c r="O50" s="33"/>
    </row>
    <row r="51" spans="1:15" ht="15.75" thickBot="1" x14ac:dyDescent="0.3">
      <c r="A51" s="70" t="s">
        <v>7</v>
      </c>
      <c r="B51" s="71"/>
      <c r="C51" s="71"/>
      <c r="D51" s="71"/>
      <c r="E51" s="71"/>
      <c r="F51" s="71"/>
      <c r="G51" s="72"/>
      <c r="H51" s="72"/>
      <c r="I51" s="72"/>
      <c r="J51" s="71"/>
      <c r="K51" s="71"/>
      <c r="L51" s="71"/>
      <c r="M51" s="71"/>
      <c r="N51" s="71"/>
      <c r="O51" s="73"/>
    </row>
  </sheetData>
  <mergeCells count="13">
    <mergeCell ref="A1:O1"/>
    <mergeCell ref="A2:A7"/>
    <mergeCell ref="B2:I4"/>
    <mergeCell ref="B5:C6"/>
    <mergeCell ref="A51:O51"/>
    <mergeCell ref="J2:K4"/>
    <mergeCell ref="L2:O4"/>
    <mergeCell ref="H5:I6"/>
    <mergeCell ref="E5:F6"/>
    <mergeCell ref="J5:J7"/>
    <mergeCell ref="K5:K7"/>
    <mergeCell ref="L5:M6"/>
    <mergeCell ref="N5:O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 Races</vt:lpstr>
    </vt:vector>
  </TitlesOfParts>
  <Company>Information Management Services,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Validation Table for Preliminary Trends in SEER Age-Adjusted Incidence Rates, 2000-2022</dc:title>
  <dc:creator>NCI</dc:creator>
  <cp:lastModifiedBy>Melkonyan, Asya (IMS)</cp:lastModifiedBy>
  <dcterms:created xsi:type="dcterms:W3CDTF">2016-07-14T15:35:28Z</dcterms:created>
  <dcterms:modified xsi:type="dcterms:W3CDTF">2024-10-31T20:46:43Z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d1c2075-f2ee-41ae-8029-486c3fee84e8_Enabled">
    <vt:lpwstr>true</vt:lpwstr>
  </property>
  <property fmtid="{D5CDD505-2E9C-101B-9397-08002B2CF9AE}" pid="3" name="MSIP_Label_ad1c2075-f2ee-41ae-8029-486c3fee84e8_SetDate">
    <vt:lpwstr>2024-04-24T16:46:47Z</vt:lpwstr>
  </property>
  <property fmtid="{D5CDD505-2E9C-101B-9397-08002B2CF9AE}" pid="4" name="MSIP_Label_ad1c2075-f2ee-41ae-8029-486c3fee84e8_Method">
    <vt:lpwstr>Standard</vt:lpwstr>
  </property>
  <property fmtid="{D5CDD505-2E9C-101B-9397-08002B2CF9AE}" pid="5" name="MSIP_Label_ad1c2075-f2ee-41ae-8029-486c3fee84e8_Name">
    <vt:lpwstr>Internal</vt:lpwstr>
  </property>
  <property fmtid="{D5CDD505-2E9C-101B-9397-08002B2CF9AE}" pid="6" name="MSIP_Label_ad1c2075-f2ee-41ae-8029-486c3fee84e8_SiteId">
    <vt:lpwstr>132f6d73-87bb-49ae-a226-ee23f9ef7518</vt:lpwstr>
  </property>
  <property fmtid="{D5CDD505-2E9C-101B-9397-08002B2CF9AE}" pid="7" name="MSIP_Label_ad1c2075-f2ee-41ae-8029-486c3fee84e8_ActionId">
    <vt:lpwstr>656114ca-6899-46c8-b915-114b9047cea3</vt:lpwstr>
  </property>
  <property fmtid="{D5CDD505-2E9C-101B-9397-08002B2CF9AE}" pid="8" name="MSIP_Label_ad1c2075-f2ee-41ae-8029-486c3fee84e8_ContentBits">
    <vt:lpwstr>0</vt:lpwstr>
  </property>
</Properties>
</file>